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activeTab="1"/>
  </bookViews>
  <sheets>
    <sheet name="Organico 2022-23" sheetId="2" r:id="rId1"/>
    <sheet name="Organico sostegno 2022-23" sheetId="3" r:id="rId2"/>
  </sheets>
  <definedNames>
    <definedName name="_xlnm.Print_Area" localSheetId="0">'Organico 2022-23'!$A$1:$H$47</definedName>
    <definedName name="_xlnm.Print_Area" localSheetId="1">'Organico sostegno 2022-23'!$A$1:$G$23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/>
  <c r="G21"/>
  <c r="G18"/>
  <c r="G15"/>
  <c r="G10"/>
  <c r="G10" i="3"/>
  <c r="G12"/>
  <c r="G13"/>
  <c r="G15"/>
  <c r="G16"/>
  <c r="G18"/>
  <c r="G19"/>
  <c r="G9"/>
  <c r="F10"/>
  <c r="F12"/>
  <c r="F13"/>
  <c r="F15"/>
  <c r="F16"/>
  <c r="F18"/>
  <c r="F19"/>
  <c r="F9"/>
  <c r="C23"/>
  <c r="C22"/>
  <c r="C20"/>
  <c r="C17"/>
  <c r="C14"/>
  <c r="G14" s="1"/>
  <c r="C11"/>
  <c r="G11" s="1"/>
  <c r="C24" i="2"/>
  <c r="C23"/>
  <c r="C21"/>
  <c r="C18"/>
  <c r="C15"/>
  <c r="C10"/>
  <c r="C22" l="1"/>
  <c r="C21" i="3"/>
  <c r="F10" i="2" l="1"/>
  <c r="F24" l="1"/>
  <c r="F23"/>
  <c r="F21"/>
  <c r="B21"/>
  <c r="B24"/>
  <c r="B23"/>
  <c r="B15"/>
  <c r="B18" l="1"/>
  <c r="B10"/>
  <c r="D17" i="3"/>
  <c r="D20"/>
  <c r="D22"/>
  <c r="D23"/>
  <c r="B23"/>
  <c r="F23" s="1"/>
  <c r="B22"/>
  <c r="F22" s="1"/>
  <c r="B20"/>
  <c r="F20" s="1"/>
  <c r="B17"/>
  <c r="B14"/>
  <c r="F14" s="1"/>
  <c r="B11"/>
  <c r="B21" l="1"/>
  <c r="F21" s="1"/>
  <c r="F11"/>
  <c r="F17"/>
  <c r="B22" i="2"/>
  <c r="D21" i="3"/>
  <c r="F18" i="2" l="1"/>
  <c r="F15"/>
  <c r="E20" i="3"/>
  <c r="G20" s="1"/>
  <c r="E17"/>
  <c r="G17" s="1"/>
  <c r="E23"/>
  <c r="G23" s="1"/>
  <c r="E22"/>
  <c r="G22" s="1"/>
  <c r="E21" l="1"/>
  <c r="G21" s="1"/>
  <c r="F22" i="2"/>
</calcChain>
</file>

<file path=xl/sharedStrings.xml><?xml version="1.0" encoding="utf-8"?>
<sst xmlns="http://schemas.openxmlformats.org/spreadsheetml/2006/main" count="63" uniqueCount="38">
  <si>
    <t>INFANZIA PZ</t>
  </si>
  <si>
    <t>INFANZIA MT</t>
  </si>
  <si>
    <t>PRIMARIA PZ</t>
  </si>
  <si>
    <t>I GRADO PZ</t>
  </si>
  <si>
    <t>PRIMARIA MT</t>
  </si>
  <si>
    <t>II GRADO MT</t>
  </si>
  <si>
    <t>II GRADO PZ</t>
  </si>
  <si>
    <t>DIFFERENZA</t>
  </si>
  <si>
    <t>TOTALE BASILICATA</t>
  </si>
  <si>
    <t>TOTALE MT</t>
  </si>
  <si>
    <t>TOTALE PZ</t>
  </si>
  <si>
    <t>GRADO D'ISTRUZIONE</t>
  </si>
  <si>
    <t>TOTALE INFANZIA</t>
  </si>
  <si>
    <t>TOTALE PRIMARIA</t>
  </si>
  <si>
    <t>I GRADO MT</t>
  </si>
  <si>
    <t>TOTALE I GRADO</t>
  </si>
  <si>
    <t>TOTALE II GRADO</t>
  </si>
  <si>
    <t xml:space="preserve">                       Ufficio I - Affari Generali e personale della Scuola</t>
  </si>
  <si>
    <t xml:space="preserve">                     Ufficio Scolastico Regionale per la Basilicata</t>
  </si>
  <si>
    <t xml:space="preserve">             Ministero dell'Istruzione                                                                                                                  </t>
  </si>
  <si>
    <t>A.S.          2021/2022</t>
  </si>
  <si>
    <t>POTENZIAMENTO A.S. 2021/2022</t>
  </si>
  <si>
    <t>A.S. 2021/2022</t>
  </si>
  <si>
    <t>TOTALE                  A.S. 2021/2022</t>
  </si>
  <si>
    <t>+2</t>
  </si>
  <si>
    <t>+1</t>
  </si>
  <si>
    <t>+3</t>
  </si>
  <si>
    <t>A.S. 2022/2023</t>
  </si>
  <si>
    <t>POTENZIAMENTO A.S. 2022/2023</t>
  </si>
  <si>
    <t>TOTALE                  A.S. 2022/2023</t>
  </si>
  <si>
    <t xml:space="preserve">RIPARTIZIONE POSTI ORGANICO DI DIRITTO A.S. 2022/2023 </t>
  </si>
  <si>
    <t>A.S.          2022/2023</t>
  </si>
  <si>
    <t>Educazione motoria MT</t>
  </si>
  <si>
    <t>Educazione motoria PZ</t>
  </si>
  <si>
    <t>RIPARTIZIONE POSTI DI SOSTEGNO A.S. 2022/2023</t>
  </si>
  <si>
    <t>+7</t>
  </si>
  <si>
    <t>+13</t>
  </si>
  <si>
    <t>+20</t>
  </si>
</sst>
</file>

<file path=xl/styles.xml><?xml version="1.0" encoding="utf-8"?>
<styleSheet xmlns="http://schemas.openxmlformats.org/spreadsheetml/2006/main">
  <fonts count="20">
    <font>
      <sz val="11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2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b/>
      <i/>
      <sz val="12"/>
      <color theme="1"/>
      <name val="Tw Cen MT"/>
      <family val="2"/>
      <scheme val="minor"/>
    </font>
    <font>
      <sz val="11"/>
      <name val="Calibri"/>
      <family val="2"/>
    </font>
    <font>
      <i/>
      <sz val="10"/>
      <name val="Lucida Calligraphy"/>
      <family val="4"/>
    </font>
    <font>
      <i/>
      <sz val="10"/>
      <color indexed="8"/>
      <name val="Lucida Calligraphy"/>
      <family val="4"/>
    </font>
    <font>
      <b/>
      <i/>
      <sz val="12"/>
      <color indexed="8"/>
      <name val="Times New Roman"/>
      <family val="1"/>
    </font>
    <font>
      <b/>
      <i/>
      <sz val="10.5"/>
      <color theme="1"/>
      <name val="Times New Roman"/>
      <family val="1"/>
    </font>
    <font>
      <b/>
      <i/>
      <sz val="16"/>
      <name val="Calibri"/>
      <family val="2"/>
    </font>
    <font>
      <b/>
      <sz val="10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i/>
      <sz val="14"/>
      <color theme="1"/>
      <name val="Tw Cen MT"/>
      <family val="2"/>
      <scheme val="minor"/>
    </font>
    <font>
      <i/>
      <sz val="24"/>
      <name val="English111 Adagio BT"/>
      <family val="4"/>
    </font>
    <font>
      <b/>
      <sz val="9"/>
      <color theme="1"/>
      <name val="Tw Cen MT"/>
      <family val="2"/>
      <scheme val="minor"/>
    </font>
    <font>
      <b/>
      <sz val="9"/>
      <color rgb="FF002060"/>
      <name val="Tw Cen MT"/>
      <family val="2"/>
      <scheme val="minor"/>
    </font>
    <font>
      <i/>
      <sz val="12"/>
      <color theme="1"/>
      <name val="Tw Cen MT"/>
      <family val="2"/>
      <scheme val="minor"/>
    </font>
  </fonts>
  <fills count="11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990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5" tint="0.40000610370189521"/>
        </stop>
      </gradientFill>
    </fill>
    <fill>
      <gradientFill degree="90">
        <stop position="0">
          <color theme="0"/>
        </stop>
        <stop position="1">
          <color rgb="FFFF0000"/>
        </stop>
      </gradientFill>
    </fill>
    <fill>
      <patternFill patternType="solid">
        <fgColor theme="0"/>
        <bgColor auto="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/>
    <xf numFmtId="3" fontId="3" fillId="2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3" fontId="1" fillId="0" borderId="1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3" fontId="5" fillId="5" borderId="12" xfId="0" applyNumberFormat="1" applyFont="1" applyFill="1" applyBorder="1" applyAlignment="1">
      <alignment horizontal="center" vertical="center"/>
    </xf>
    <xf numFmtId="3" fontId="1" fillId="5" borderId="17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5" fillId="5" borderId="20" xfId="0" applyNumberFormat="1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3" fontId="1" fillId="5" borderId="27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3" fontId="3" fillId="5" borderId="27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vertical="center"/>
    </xf>
    <xf numFmtId="0" fontId="1" fillId="8" borderId="22" xfId="0" applyFont="1" applyFill="1" applyBorder="1" applyAlignment="1">
      <alignment vertical="center"/>
    </xf>
    <xf numFmtId="0" fontId="1" fillId="9" borderId="2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3" fontId="3" fillId="6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34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1" fillId="0" borderId="31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3" fontId="3" fillId="6" borderId="35" xfId="0" applyNumberFormat="1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vertical="center"/>
    </xf>
    <xf numFmtId="0" fontId="1" fillId="1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3" fontId="1" fillId="0" borderId="43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3" fontId="3" fillId="5" borderId="38" xfId="0" applyNumberFormat="1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50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5213339488497729"/>
          <c:y val="4.3521252514855426E-2"/>
          <c:w val="0.63869481705333186"/>
          <c:h val="0.80864318332011864"/>
        </c:manualLayout>
      </c:layout>
      <c:barChart>
        <c:barDir val="col"/>
        <c:grouping val="clustered"/>
        <c:ser>
          <c:idx val="0"/>
          <c:order val="0"/>
          <c:tx>
            <c:v>Potenza</c:v>
          </c:tx>
          <c:dLbls>
            <c:spPr>
              <a:noFill/>
              <a:ln>
                <a:noFill/>
              </a:ln>
              <a:effectLst/>
            </c:sp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'Organico 2022-23'!$B$23:$C$23</c:f>
              <c:numCache>
                <c:formatCode>#,##0</c:formatCode>
                <c:ptCount val="2"/>
                <c:pt idx="0">
                  <c:v>4832</c:v>
                </c:pt>
                <c:pt idx="1">
                  <c:v>4834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E-4E82-A160-B6C533C4C8AA}"/>
            </c:ext>
          </c:extLst>
        </c:ser>
        <c:ser>
          <c:idx val="1"/>
          <c:order val="1"/>
          <c:tx>
            <c:v>Matera</c:v>
          </c:tx>
          <c:dLbls>
            <c:spPr>
              <a:noFill/>
              <a:ln>
                <a:noFill/>
              </a:ln>
              <a:effectLst/>
            </c:sp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'Organico 2022-23'!$B$24:$C$24</c:f>
              <c:numCache>
                <c:formatCode>#,##0</c:formatCode>
                <c:ptCount val="2"/>
                <c:pt idx="0">
                  <c:v>2555</c:v>
                </c:pt>
                <c:pt idx="1">
                  <c:v>2556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AE-4E82-A160-B6C533C4C8AA}"/>
            </c:ext>
          </c:extLst>
        </c:ser>
        <c:dLbls/>
        <c:axId val="118526720"/>
        <c:axId val="118528256"/>
      </c:barChart>
      <c:catAx>
        <c:axId val="118526720"/>
        <c:scaling>
          <c:orientation val="minMax"/>
        </c:scaling>
        <c:delete val="1"/>
        <c:axPos val="b"/>
        <c:tickLblPos val="none"/>
        <c:crossAx val="118528256"/>
        <c:crosses val="autoZero"/>
        <c:auto val="1"/>
        <c:lblAlgn val="ctr"/>
        <c:lblOffset val="100"/>
      </c:catAx>
      <c:valAx>
        <c:axId val="118528256"/>
        <c:scaling>
          <c:orientation val="minMax"/>
        </c:scaling>
        <c:axPos val="l"/>
        <c:majorGridlines/>
        <c:numFmt formatCode="#,##0" sourceLinked="1"/>
        <c:tickLblPos val="nextTo"/>
        <c:crossAx val="11852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134408081962258"/>
          <c:y val="0.90753484276981267"/>
          <c:w val="0.41658258194612746"/>
          <c:h val="9.1325909547202433E-2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26</xdr:row>
      <xdr:rowOff>19049</xdr:rowOff>
    </xdr:from>
    <xdr:to>
      <xdr:col>5</xdr:col>
      <xdr:colOff>586740</xdr:colOff>
      <xdr:row>43</xdr:row>
      <xdr:rowOff>38099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0</xdr:row>
      <xdr:rowOff>30480</xdr:rowOff>
    </xdr:from>
    <xdr:to>
      <xdr:col>0</xdr:col>
      <xdr:colOff>716280</xdr:colOff>
      <xdr:row>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440" y="30480"/>
          <a:ext cx="6248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0.22512</cdr:x>
      <cdr:y>0.86531</cdr:y>
    </cdr:from>
    <cdr:to>
      <cdr:x>0.41684</cdr:x>
      <cdr:y>0.9261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921173" y="2594610"/>
          <a:ext cx="784506" cy="182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800"/>
            <a:t>A.S.</a:t>
          </a:r>
          <a:r>
            <a:rPr lang="it-IT" sz="800" baseline="0"/>
            <a:t> </a:t>
          </a:r>
          <a:r>
            <a:rPr lang="it-IT" sz="800"/>
            <a:t>2021/22</a:t>
          </a:r>
        </a:p>
        <a:p xmlns:a="http://schemas.openxmlformats.org/drawingml/2006/main">
          <a:endParaRPr lang="it-IT" sz="800"/>
        </a:p>
      </cdr:txBody>
    </cdr:sp>
  </cdr:relSizeAnchor>
  <cdr:relSizeAnchor xmlns:cdr="http://schemas.openxmlformats.org/drawingml/2006/chartDrawing">
    <cdr:from>
      <cdr:x>0.25891</cdr:x>
      <cdr:y>0.70458</cdr:y>
    </cdr:from>
    <cdr:to>
      <cdr:x>0.394</cdr:x>
      <cdr:y>0.77843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1051560" y="1817370"/>
          <a:ext cx="54864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0.5607</cdr:x>
      <cdr:y>0.86703</cdr:y>
    </cdr:from>
    <cdr:to>
      <cdr:x>0.82439</cdr:x>
      <cdr:y>0.93085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2294360" y="2599749"/>
          <a:ext cx="1079003" cy="191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800"/>
            <a:t>A.S.</a:t>
          </a:r>
          <a:r>
            <a:rPr lang="it-IT" sz="800" baseline="0"/>
            <a:t> </a:t>
          </a:r>
          <a:r>
            <a:rPr lang="it-IT" sz="800"/>
            <a:t>2022/23</a:t>
          </a:r>
        </a:p>
        <a:p xmlns:a="http://schemas.openxmlformats.org/drawingml/2006/main">
          <a:endParaRPr lang="it-IT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30480</xdr:rowOff>
    </xdr:from>
    <xdr:to>
      <xdr:col>0</xdr:col>
      <xdr:colOff>716280</xdr:colOff>
      <xdr:row>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440" y="30480"/>
          <a:ext cx="6248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una">
  <a:themeElements>
    <a:clrScheme name="Luna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Luna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Luna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opLeftCell="A15" workbookViewId="0">
      <selection activeCell="G27" sqref="G27"/>
    </sheetView>
  </sheetViews>
  <sheetFormatPr defaultRowHeight="14.25"/>
  <cols>
    <col min="1" max="1" width="20.25" customWidth="1"/>
    <col min="2" max="2" width="9.5" bestFit="1" customWidth="1"/>
    <col min="3" max="3" width="9.5" customWidth="1"/>
    <col min="4" max="4" width="10.625" style="2" bestFit="1" customWidth="1"/>
    <col min="5" max="5" width="3" style="2" customWidth="1"/>
    <col min="6" max="6" width="12.5" bestFit="1" customWidth="1"/>
    <col min="7" max="7" width="12.5" customWidth="1"/>
    <col min="8" max="8" width="10.5" customWidth="1"/>
  </cols>
  <sheetData>
    <row r="1" spans="1:8" s="10" customFormat="1" ht="21.95" customHeight="1">
      <c r="A1" s="27" t="s">
        <v>19</v>
      </c>
      <c r="B1" s="11"/>
      <c r="C1" s="11"/>
      <c r="D1" s="11"/>
      <c r="E1" s="11"/>
    </row>
    <row r="2" spans="1:8" s="10" customFormat="1" ht="15.95" customHeight="1">
      <c r="A2" s="13" t="s">
        <v>18</v>
      </c>
    </row>
    <row r="3" spans="1:8" s="10" customFormat="1" ht="15.95" customHeight="1">
      <c r="A3" s="14" t="s">
        <v>17</v>
      </c>
    </row>
    <row r="4" spans="1:8" s="8" customFormat="1" ht="33.75" customHeight="1">
      <c r="A4" s="7"/>
    </row>
    <row r="5" spans="1:8" ht="18.75">
      <c r="A5" s="154" t="s">
        <v>30</v>
      </c>
      <c r="B5" s="154"/>
      <c r="C5" s="154"/>
      <c r="D5" s="154"/>
      <c r="E5" s="154"/>
      <c r="F5" s="154"/>
      <c r="G5" s="154"/>
      <c r="H5" s="154"/>
    </row>
    <row r="6" spans="1:8" ht="15" thickBot="1"/>
    <row r="7" spans="1:8" s="3" customFormat="1" ht="30" customHeight="1" thickBot="1">
      <c r="A7" s="22" t="s">
        <v>11</v>
      </c>
      <c r="B7" s="29" t="s">
        <v>20</v>
      </c>
      <c r="C7" s="70" t="s">
        <v>31</v>
      </c>
      <c r="D7" s="28" t="s">
        <v>7</v>
      </c>
      <c r="E7" s="49"/>
      <c r="F7" s="87" t="s">
        <v>21</v>
      </c>
      <c r="G7" s="102" t="s">
        <v>28</v>
      </c>
      <c r="H7" s="28" t="s">
        <v>7</v>
      </c>
    </row>
    <row r="8" spans="1:8" s="3" customFormat="1" ht="15" customHeight="1">
      <c r="A8" s="62" t="s">
        <v>0</v>
      </c>
      <c r="B8" s="76">
        <v>677</v>
      </c>
      <c r="C8" s="71">
        <v>674</v>
      </c>
      <c r="D8" s="16">
        <v>-3</v>
      </c>
      <c r="E8" s="48"/>
      <c r="F8" s="88">
        <v>16</v>
      </c>
      <c r="G8" s="83">
        <v>16</v>
      </c>
      <c r="H8" s="56">
        <v>0</v>
      </c>
    </row>
    <row r="9" spans="1:8" s="3" customFormat="1" ht="15" customHeight="1" thickBot="1">
      <c r="A9" s="63" t="s">
        <v>1</v>
      </c>
      <c r="B9" s="77">
        <v>390</v>
      </c>
      <c r="C9" s="72">
        <v>380</v>
      </c>
      <c r="D9" s="18">
        <v>-10</v>
      </c>
      <c r="E9" s="48"/>
      <c r="F9" s="89">
        <v>11</v>
      </c>
      <c r="G9" s="52">
        <v>11</v>
      </c>
      <c r="H9" s="57">
        <v>0</v>
      </c>
    </row>
    <row r="10" spans="1:8" s="3" customFormat="1" ht="15" customHeight="1" thickBot="1">
      <c r="A10" s="23" t="s">
        <v>12</v>
      </c>
      <c r="B10" s="78">
        <f>SUM(B8:B9)</f>
        <v>1067</v>
      </c>
      <c r="C10" s="31">
        <f>C8+C9</f>
        <v>1054</v>
      </c>
      <c r="D10" s="17">
        <v>-13</v>
      </c>
      <c r="E10" s="50"/>
      <c r="F10" s="90">
        <f>SUM(F8:F9)</f>
        <v>27</v>
      </c>
      <c r="G10" s="110">
        <f>SUM(G8:G9)</f>
        <v>27</v>
      </c>
      <c r="H10" s="54">
        <v>0</v>
      </c>
    </row>
    <row r="11" spans="1:8" s="3" customFormat="1" ht="15" customHeight="1">
      <c r="A11" s="64" t="s">
        <v>2</v>
      </c>
      <c r="B11" s="76">
        <v>1417</v>
      </c>
      <c r="C11" s="71">
        <v>1409</v>
      </c>
      <c r="D11" s="149" t="s">
        <v>35</v>
      </c>
      <c r="E11" s="48"/>
      <c r="F11" s="91">
        <v>186</v>
      </c>
      <c r="G11" s="109">
        <v>186</v>
      </c>
      <c r="H11" s="58">
        <v>0</v>
      </c>
    </row>
    <row r="12" spans="1:8" s="3" customFormat="1" ht="15" customHeight="1">
      <c r="A12" s="104" t="s">
        <v>33</v>
      </c>
      <c r="B12" s="79"/>
      <c r="C12" s="73">
        <v>15</v>
      </c>
      <c r="D12" s="150"/>
      <c r="E12" s="48"/>
      <c r="F12" s="91"/>
      <c r="G12" s="103"/>
      <c r="H12" s="111"/>
    </row>
    <row r="13" spans="1:8" s="3" customFormat="1" ht="15" customHeight="1">
      <c r="A13" s="65" t="s">
        <v>4</v>
      </c>
      <c r="B13" s="79">
        <v>652</v>
      </c>
      <c r="C13" s="73">
        <v>657</v>
      </c>
      <c r="D13" s="151" t="s">
        <v>36</v>
      </c>
      <c r="E13" s="48"/>
      <c r="F13" s="92">
        <v>78</v>
      </c>
      <c r="G13" s="52">
        <v>78</v>
      </c>
      <c r="H13" s="112">
        <v>0</v>
      </c>
    </row>
    <row r="14" spans="1:8" s="3" customFormat="1" ht="15" customHeight="1" thickBot="1">
      <c r="A14" s="105" t="s">
        <v>32</v>
      </c>
      <c r="B14" s="77"/>
      <c r="C14" s="72">
        <v>8</v>
      </c>
      <c r="D14" s="152"/>
      <c r="E14" s="48"/>
      <c r="F14" s="93"/>
      <c r="G14" s="100"/>
      <c r="H14" s="59"/>
    </row>
    <row r="15" spans="1:8" s="19" customFormat="1" ht="15" customHeight="1" thickBot="1">
      <c r="A15" s="23" t="s">
        <v>13</v>
      </c>
      <c r="B15" s="78">
        <f>B11+B13</f>
        <v>2069</v>
      </c>
      <c r="C15" s="31">
        <f>C11+C12+C13+C14</f>
        <v>2089</v>
      </c>
      <c r="D15" s="108" t="s">
        <v>37</v>
      </c>
      <c r="E15" s="51"/>
      <c r="F15" s="90">
        <f>SUM(F11:F13)</f>
        <v>264</v>
      </c>
      <c r="G15" s="84">
        <f>SUM(G11:G14)</f>
        <v>264</v>
      </c>
      <c r="H15" s="54">
        <v>0</v>
      </c>
    </row>
    <row r="16" spans="1:8" s="3" customFormat="1" ht="15" customHeight="1">
      <c r="A16" s="25" t="s">
        <v>3</v>
      </c>
      <c r="B16" s="76">
        <v>1034</v>
      </c>
      <c r="C16" s="71">
        <v>1030</v>
      </c>
      <c r="D16" s="16">
        <v>-4</v>
      </c>
      <c r="E16" s="48"/>
      <c r="F16" s="91">
        <v>81</v>
      </c>
      <c r="G16" s="98">
        <v>81</v>
      </c>
      <c r="H16" s="58">
        <v>0</v>
      </c>
    </row>
    <row r="17" spans="1:8" s="3" customFormat="1" ht="15" customHeight="1" thickBot="1">
      <c r="A17" s="26" t="s">
        <v>14</v>
      </c>
      <c r="B17" s="77">
        <v>530</v>
      </c>
      <c r="C17" s="72">
        <v>527</v>
      </c>
      <c r="D17" s="16">
        <v>-3</v>
      </c>
      <c r="E17" s="48"/>
      <c r="F17" s="89">
        <v>28</v>
      </c>
      <c r="G17" s="52">
        <v>28</v>
      </c>
      <c r="H17" s="59">
        <v>0</v>
      </c>
    </row>
    <row r="18" spans="1:8" s="19" customFormat="1" ht="16.5" thickBot="1">
      <c r="A18" s="69" t="s">
        <v>15</v>
      </c>
      <c r="B18" s="78">
        <f>SUM(B16:B17)</f>
        <v>1564</v>
      </c>
      <c r="C18" s="31">
        <f>C16+C17</f>
        <v>1557</v>
      </c>
      <c r="D18" s="17">
        <v>-7</v>
      </c>
      <c r="E18" s="51"/>
      <c r="F18" s="90">
        <f>SUM(F16:F17)</f>
        <v>109</v>
      </c>
      <c r="G18" s="84">
        <f>SUM(G16:G17)</f>
        <v>109</v>
      </c>
      <c r="H18" s="54">
        <v>0</v>
      </c>
    </row>
    <row r="19" spans="1:8" s="3" customFormat="1" ht="15" customHeight="1">
      <c r="A19" s="66" t="s">
        <v>6</v>
      </c>
      <c r="B19" s="79">
        <v>1704</v>
      </c>
      <c r="C19" s="73">
        <v>1706</v>
      </c>
      <c r="D19" s="106" t="s">
        <v>24</v>
      </c>
      <c r="E19" s="48"/>
      <c r="F19" s="92">
        <v>247</v>
      </c>
      <c r="G19" s="99">
        <v>247</v>
      </c>
      <c r="H19" s="58">
        <v>0</v>
      </c>
    </row>
    <row r="20" spans="1:8" s="3" customFormat="1" ht="15" customHeight="1" thickBot="1">
      <c r="A20" s="67" t="s">
        <v>5</v>
      </c>
      <c r="B20" s="77">
        <v>983</v>
      </c>
      <c r="C20" s="72">
        <v>984</v>
      </c>
      <c r="D20" s="107" t="s">
        <v>25</v>
      </c>
      <c r="E20" s="48"/>
      <c r="F20" s="93">
        <v>137</v>
      </c>
      <c r="G20" s="100">
        <v>137</v>
      </c>
      <c r="H20" s="59">
        <v>0</v>
      </c>
    </row>
    <row r="21" spans="1:8" s="19" customFormat="1" ht="15" customHeight="1" thickBot="1">
      <c r="A21" s="69" t="s">
        <v>16</v>
      </c>
      <c r="B21" s="78">
        <f>B19+B20</f>
        <v>2687</v>
      </c>
      <c r="C21" s="31">
        <f>SUM(C19:C20)</f>
        <v>2690</v>
      </c>
      <c r="D21" s="108" t="s">
        <v>26</v>
      </c>
      <c r="E21" s="51"/>
      <c r="F21" s="94">
        <f>F19+F20</f>
        <v>384</v>
      </c>
      <c r="G21" s="85">
        <f>SUM(G19:G20)</f>
        <v>384</v>
      </c>
      <c r="H21" s="54">
        <v>0</v>
      </c>
    </row>
    <row r="22" spans="1:8" s="3" customFormat="1" ht="19.5" thickBot="1">
      <c r="A22" s="6" t="s">
        <v>8</v>
      </c>
      <c r="B22" s="80">
        <f>B10+B15+B18+B21</f>
        <v>7387</v>
      </c>
      <c r="C22" s="68">
        <f>C10+C15+C18+C21</f>
        <v>7390</v>
      </c>
      <c r="D22" s="138" t="s">
        <v>26</v>
      </c>
      <c r="E22" s="139"/>
      <c r="F22" s="95">
        <f>F10+F15+F18+F21</f>
        <v>784</v>
      </c>
      <c r="G22" s="86">
        <f>G10+G15+G18+G21</f>
        <v>784</v>
      </c>
      <c r="H22" s="55">
        <v>0</v>
      </c>
    </row>
    <row r="23" spans="1:8" s="3" customFormat="1" ht="15.75">
      <c r="A23" s="21" t="s">
        <v>10</v>
      </c>
      <c r="B23" s="81">
        <f>B8+B11+B16+B19</f>
        <v>4832</v>
      </c>
      <c r="C23" s="74">
        <f>C8+C11+C16+C19+C12</f>
        <v>4834</v>
      </c>
      <c r="D23" s="140" t="s">
        <v>24</v>
      </c>
      <c r="E23" s="48"/>
      <c r="F23" s="96">
        <f>F8+F11+F16+F19</f>
        <v>530</v>
      </c>
      <c r="G23" s="101">
        <v>530</v>
      </c>
      <c r="H23" s="54">
        <v>0</v>
      </c>
    </row>
    <row r="24" spans="1:8" s="3" customFormat="1" ht="16.5" thickBot="1">
      <c r="A24" s="21" t="s">
        <v>9</v>
      </c>
      <c r="B24" s="82">
        <f>B9+B13+B17+B20</f>
        <v>2555</v>
      </c>
      <c r="C24" s="75">
        <f>C9+C13+C17+C20+C14</f>
        <v>2556</v>
      </c>
      <c r="D24" s="141" t="s">
        <v>25</v>
      </c>
      <c r="E24" s="48"/>
      <c r="F24" s="97">
        <f>F9+F13+F17+F20</f>
        <v>254</v>
      </c>
      <c r="G24" s="53">
        <v>254</v>
      </c>
      <c r="H24" s="47">
        <v>0</v>
      </c>
    </row>
    <row r="25" spans="1:8">
      <c r="B25" s="4"/>
      <c r="C25" s="4"/>
    </row>
  </sheetData>
  <mergeCells count="1">
    <mergeCell ref="A5:H5"/>
  </mergeCells>
  <printOptions horizontalCentered="1"/>
  <pageMargins left="0.39370078740157483" right="0.39370078740157483" top="0.43307086614173229" bottom="0.19685039370078741" header="0.51181102362204722" footer="0.31496062992125984"/>
  <pageSetup paperSize="9" scale="90" orientation="portrait" horizontalDpi="4294967293" r:id="rId1"/>
  <ignoredErrors>
    <ignoredError sqref="D19:D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7" workbookViewId="0">
      <selection activeCell="G26" sqref="G26"/>
    </sheetView>
  </sheetViews>
  <sheetFormatPr defaultRowHeight="14.25"/>
  <cols>
    <col min="1" max="1" width="20.375" customWidth="1"/>
    <col min="2" max="2" width="14.375" bestFit="1" customWidth="1"/>
    <col min="3" max="3" width="14.375" customWidth="1"/>
    <col min="4" max="4" width="14" style="1" customWidth="1"/>
    <col min="5" max="6" width="14" customWidth="1"/>
    <col min="7" max="7" width="13.75" customWidth="1"/>
    <col min="8" max="8" width="21.75" customWidth="1"/>
  </cols>
  <sheetData>
    <row r="1" spans="1:8" s="10" customFormat="1" ht="21.95" customHeight="1">
      <c r="A1" s="27" t="s">
        <v>19</v>
      </c>
      <c r="B1" s="11"/>
      <c r="C1" s="11"/>
      <c r="D1" s="12"/>
    </row>
    <row r="2" spans="1:8" s="10" customFormat="1" ht="15.95" customHeight="1">
      <c r="A2" s="13" t="s">
        <v>18</v>
      </c>
    </row>
    <row r="3" spans="1:8" s="10" customFormat="1" ht="15.95" customHeight="1">
      <c r="A3" s="14" t="s">
        <v>17</v>
      </c>
      <c r="D3" s="15"/>
    </row>
    <row r="4" spans="1:8" s="8" customFormat="1" ht="15.95" customHeight="1">
      <c r="A4" s="7"/>
      <c r="D4" s="9"/>
    </row>
    <row r="5" spans="1:8" s="8" customFormat="1" ht="15.95" customHeight="1">
      <c r="A5" s="7"/>
      <c r="D5" s="9"/>
    </row>
    <row r="6" spans="1:8" ht="20.25">
      <c r="B6" s="30" t="s">
        <v>34</v>
      </c>
      <c r="C6" s="30"/>
      <c r="D6" s="30"/>
      <c r="E6" s="30"/>
      <c r="F6" s="30"/>
      <c r="G6" s="30"/>
    </row>
    <row r="7" spans="1:8" ht="15" thickBot="1"/>
    <row r="8" spans="1:8" s="3" customFormat="1" ht="30" customHeight="1" thickBot="1">
      <c r="A8" s="22" t="s">
        <v>11</v>
      </c>
      <c r="B8" s="22" t="s">
        <v>22</v>
      </c>
      <c r="C8" s="131" t="s">
        <v>27</v>
      </c>
      <c r="D8" s="43" t="s">
        <v>21</v>
      </c>
      <c r="E8" s="42" t="s">
        <v>28</v>
      </c>
      <c r="F8" s="44" t="s">
        <v>23</v>
      </c>
      <c r="G8" s="45" t="s">
        <v>29</v>
      </c>
    </row>
    <row r="9" spans="1:8" s="3" customFormat="1" ht="15" customHeight="1">
      <c r="A9" s="62" t="s">
        <v>0</v>
      </c>
      <c r="B9" s="122">
        <v>53</v>
      </c>
      <c r="C9" s="132">
        <v>61</v>
      </c>
      <c r="D9" s="113">
        <v>0</v>
      </c>
      <c r="E9" s="32">
        <v>0</v>
      </c>
      <c r="F9" s="142">
        <f>B9+D9</f>
        <v>53</v>
      </c>
      <c r="G9" s="46">
        <f>C9+E9</f>
        <v>61</v>
      </c>
    </row>
    <row r="10" spans="1:8" s="3" customFormat="1" ht="15" customHeight="1" thickBot="1">
      <c r="A10" s="63" t="s">
        <v>1</v>
      </c>
      <c r="B10" s="123">
        <v>30</v>
      </c>
      <c r="C10" s="133">
        <v>33</v>
      </c>
      <c r="D10" s="114">
        <v>0</v>
      </c>
      <c r="E10" s="33">
        <v>0</v>
      </c>
      <c r="F10" s="144">
        <f t="shared" ref="F10:F23" si="0">B10+D10</f>
        <v>30</v>
      </c>
      <c r="G10" s="33">
        <f t="shared" ref="G10:G23" si="1">C10+E10</f>
        <v>33</v>
      </c>
    </row>
    <row r="11" spans="1:8" s="3" customFormat="1" ht="15" customHeight="1" thickBot="1">
      <c r="A11" s="23" t="s">
        <v>12</v>
      </c>
      <c r="B11" s="124">
        <f>SUM(B9:B10)</f>
        <v>83</v>
      </c>
      <c r="C11" s="135">
        <f>SUM(C9:C10)</f>
        <v>94</v>
      </c>
      <c r="D11" s="115">
        <v>0</v>
      </c>
      <c r="E11" s="34">
        <v>0</v>
      </c>
      <c r="F11" s="143">
        <f t="shared" si="0"/>
        <v>83</v>
      </c>
      <c r="G11" s="46">
        <f t="shared" si="1"/>
        <v>94</v>
      </c>
      <c r="H11" s="153"/>
    </row>
    <row r="12" spans="1:8" s="3" customFormat="1" ht="15" customHeight="1">
      <c r="A12" s="64" t="s">
        <v>2</v>
      </c>
      <c r="B12" s="122">
        <v>251</v>
      </c>
      <c r="C12" s="134">
        <v>268</v>
      </c>
      <c r="D12" s="113">
        <v>0</v>
      </c>
      <c r="E12" s="32">
        <v>0</v>
      </c>
      <c r="F12" s="145">
        <f t="shared" si="0"/>
        <v>251</v>
      </c>
      <c r="G12" s="46">
        <f t="shared" si="1"/>
        <v>268</v>
      </c>
    </row>
    <row r="13" spans="1:8" s="3" customFormat="1" ht="15" customHeight="1" thickBot="1">
      <c r="A13" s="65" t="s">
        <v>4</v>
      </c>
      <c r="B13" s="125">
        <v>119</v>
      </c>
      <c r="C13" s="133">
        <v>125</v>
      </c>
      <c r="D13" s="116">
        <v>0</v>
      </c>
      <c r="E13" s="35">
        <v>0</v>
      </c>
      <c r="F13" s="144">
        <f t="shared" si="0"/>
        <v>119</v>
      </c>
      <c r="G13" s="33">
        <f t="shared" si="1"/>
        <v>125</v>
      </c>
    </row>
    <row r="14" spans="1:8" s="19" customFormat="1" ht="15" customHeight="1" thickBot="1">
      <c r="A14" s="23" t="s">
        <v>13</v>
      </c>
      <c r="B14" s="124">
        <f>SUM(B12:B13)</f>
        <v>370</v>
      </c>
      <c r="C14" s="135">
        <f>C12+C13</f>
        <v>393</v>
      </c>
      <c r="D14" s="115">
        <v>0</v>
      </c>
      <c r="E14" s="34">
        <v>0</v>
      </c>
      <c r="F14" s="143">
        <f t="shared" si="0"/>
        <v>370</v>
      </c>
      <c r="G14" s="46">
        <f t="shared" si="1"/>
        <v>393</v>
      </c>
    </row>
    <row r="15" spans="1:8" s="3" customFormat="1" ht="15" customHeight="1">
      <c r="A15" s="25" t="s">
        <v>3</v>
      </c>
      <c r="B15" s="126">
        <v>182</v>
      </c>
      <c r="C15" s="134">
        <v>173</v>
      </c>
      <c r="D15" s="117">
        <v>5</v>
      </c>
      <c r="E15" s="36">
        <v>5</v>
      </c>
      <c r="F15" s="145">
        <f t="shared" si="0"/>
        <v>187</v>
      </c>
      <c r="G15" s="46">
        <f t="shared" si="1"/>
        <v>178</v>
      </c>
    </row>
    <row r="16" spans="1:8" s="3" customFormat="1" ht="15" customHeight="1" thickBot="1">
      <c r="A16" s="26" t="s">
        <v>14</v>
      </c>
      <c r="B16" s="123">
        <v>97</v>
      </c>
      <c r="C16" s="133">
        <v>105</v>
      </c>
      <c r="D16" s="114">
        <v>3</v>
      </c>
      <c r="E16" s="33">
        <v>3</v>
      </c>
      <c r="F16" s="144">
        <f t="shared" si="0"/>
        <v>100</v>
      </c>
      <c r="G16" s="33">
        <f t="shared" si="1"/>
        <v>108</v>
      </c>
    </row>
    <row r="17" spans="1:8" s="19" customFormat="1" ht="15" customHeight="1" thickBot="1">
      <c r="A17" s="24" t="s">
        <v>15</v>
      </c>
      <c r="B17" s="127">
        <f t="shared" ref="B17" si="2">SUM(B15:B16)</f>
        <v>279</v>
      </c>
      <c r="C17" s="135">
        <f>C15+C16</f>
        <v>278</v>
      </c>
      <c r="D17" s="118">
        <f t="shared" ref="D17:E17" si="3">SUM(D15:D16)</f>
        <v>8</v>
      </c>
      <c r="E17" s="37">
        <f t="shared" si="3"/>
        <v>8</v>
      </c>
      <c r="F17" s="148">
        <f t="shared" si="0"/>
        <v>287</v>
      </c>
      <c r="G17" s="60">
        <f t="shared" si="1"/>
        <v>286</v>
      </c>
    </row>
    <row r="18" spans="1:8" s="3" customFormat="1" ht="15" customHeight="1">
      <c r="A18" s="66" t="s">
        <v>6</v>
      </c>
      <c r="B18" s="126">
        <v>231</v>
      </c>
      <c r="C18" s="134">
        <v>247</v>
      </c>
      <c r="D18" s="117">
        <v>27</v>
      </c>
      <c r="E18" s="36">
        <v>27</v>
      </c>
      <c r="F18" s="145">
        <f t="shared" si="0"/>
        <v>258</v>
      </c>
      <c r="G18" s="46">
        <f t="shared" si="1"/>
        <v>274</v>
      </c>
    </row>
    <row r="19" spans="1:8" s="3" customFormat="1" ht="15" customHeight="1" thickBot="1">
      <c r="A19" s="67" t="s">
        <v>5</v>
      </c>
      <c r="B19" s="123">
        <v>108</v>
      </c>
      <c r="C19" s="133">
        <v>118</v>
      </c>
      <c r="D19" s="114">
        <v>15</v>
      </c>
      <c r="E19" s="33">
        <v>15</v>
      </c>
      <c r="F19" s="144">
        <f t="shared" si="0"/>
        <v>123</v>
      </c>
      <c r="G19" s="33">
        <f t="shared" si="1"/>
        <v>133</v>
      </c>
    </row>
    <row r="20" spans="1:8" s="19" customFormat="1" ht="15" customHeight="1" thickBot="1">
      <c r="A20" s="23" t="s">
        <v>16</v>
      </c>
      <c r="B20" s="128">
        <f t="shared" ref="B20" si="4">SUM(B18:B19)</f>
        <v>339</v>
      </c>
      <c r="C20" s="135">
        <f>C18+C19</f>
        <v>365</v>
      </c>
      <c r="D20" s="20">
        <f t="shared" ref="D20:E20" si="5">SUM(D18:D19)</f>
        <v>42</v>
      </c>
      <c r="E20" s="38">
        <f t="shared" si="5"/>
        <v>42</v>
      </c>
      <c r="F20" s="148">
        <f t="shared" si="0"/>
        <v>381</v>
      </c>
      <c r="G20" s="60">
        <f t="shared" si="1"/>
        <v>407</v>
      </c>
    </row>
    <row r="21" spans="1:8" s="3" customFormat="1" ht="19.5" thickBot="1">
      <c r="A21" s="6" t="s">
        <v>8</v>
      </c>
      <c r="B21" s="5">
        <f>B11+B14+B17+B20</f>
        <v>1071</v>
      </c>
      <c r="C21" s="136">
        <f>C11+C14+C17+C20</f>
        <v>1130</v>
      </c>
      <c r="D21" s="119">
        <f>D17+D20</f>
        <v>50</v>
      </c>
      <c r="E21" s="39">
        <f>E17+E20</f>
        <v>50</v>
      </c>
      <c r="F21" s="119">
        <f t="shared" si="0"/>
        <v>1121</v>
      </c>
      <c r="G21" s="61">
        <f t="shared" si="1"/>
        <v>1180</v>
      </c>
    </row>
    <row r="22" spans="1:8" s="3" customFormat="1" ht="15.75">
      <c r="A22" s="21" t="s">
        <v>10</v>
      </c>
      <c r="B22" s="129">
        <f t="shared" ref="B22" si="6">B9+B12+B15+B18</f>
        <v>717</v>
      </c>
      <c r="C22" s="134">
        <f>C9+C12+C15+C18</f>
        <v>749</v>
      </c>
      <c r="D22" s="120">
        <f t="shared" ref="D22:E23" si="7">D9+D12+D15+D18</f>
        <v>32</v>
      </c>
      <c r="E22" s="40">
        <f t="shared" si="7"/>
        <v>32</v>
      </c>
      <c r="F22" s="147">
        <f t="shared" si="0"/>
        <v>749</v>
      </c>
      <c r="G22" s="46">
        <f t="shared" si="1"/>
        <v>781</v>
      </c>
    </row>
    <row r="23" spans="1:8" s="3" customFormat="1" ht="16.5" thickBot="1">
      <c r="A23" s="21" t="s">
        <v>9</v>
      </c>
      <c r="B23" s="130">
        <f t="shared" ref="B23" si="8">B10+B13+B16+B19</f>
        <v>354</v>
      </c>
      <c r="C23" s="137">
        <f>C10+C13+C16+C19</f>
        <v>381</v>
      </c>
      <c r="D23" s="121">
        <f t="shared" si="7"/>
        <v>18</v>
      </c>
      <c r="E23" s="41">
        <f t="shared" si="7"/>
        <v>18</v>
      </c>
      <c r="F23" s="146">
        <f t="shared" si="0"/>
        <v>372</v>
      </c>
      <c r="G23" s="33">
        <f t="shared" si="1"/>
        <v>399</v>
      </c>
      <c r="H23" s="153"/>
    </row>
    <row r="24" spans="1:8">
      <c r="B24" s="4"/>
      <c r="C24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ignoredErrors>
    <ignoredError sqref="C17 C20" formula="1"/>
    <ignoredError sqref="D17:E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Organico 2022-23</vt:lpstr>
      <vt:lpstr>Organico sostegno 2022-23</vt:lpstr>
      <vt:lpstr>'Organico 2022-23'!Area_stampa</vt:lpstr>
      <vt:lpstr>'Organico sostegno 2022-23'!Area_stampa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Centrale</cp:lastModifiedBy>
  <cp:lastPrinted>2022-04-20T09:36:49Z</cp:lastPrinted>
  <dcterms:created xsi:type="dcterms:W3CDTF">2018-06-21T21:52:55Z</dcterms:created>
  <dcterms:modified xsi:type="dcterms:W3CDTF">2022-04-28T15:55:58Z</dcterms:modified>
</cp:coreProperties>
</file>